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iidrett\årsmøte\"/>
    </mc:Choice>
  </mc:AlternateContent>
  <bookViews>
    <workbookView xWindow="0" yWindow="0" windowWidth="15120" windowHeight="7485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D21" i="1"/>
  <c r="G18" i="1" l="1"/>
  <c r="F50" i="1" l="1"/>
  <c r="F21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48" i="1"/>
  <c r="G49" i="1"/>
  <c r="G24" i="1"/>
  <c r="G10" i="1"/>
  <c r="G11" i="1"/>
  <c r="G12" i="1"/>
  <c r="G13" i="1"/>
  <c r="G14" i="1"/>
  <c r="G15" i="1"/>
  <c r="G16" i="1"/>
  <c r="G17" i="1"/>
  <c r="G19" i="1"/>
  <c r="G20" i="1"/>
  <c r="G4" i="1"/>
  <c r="G5" i="1"/>
  <c r="G6" i="1"/>
  <c r="G7" i="1"/>
  <c r="G8" i="1"/>
  <c r="G9" i="1"/>
  <c r="G3" i="1"/>
</calcChain>
</file>

<file path=xl/sharedStrings.xml><?xml version="1.0" encoding="utf-8"?>
<sst xmlns="http://schemas.openxmlformats.org/spreadsheetml/2006/main" count="71" uniqueCount="69">
  <si>
    <t>Postnr</t>
  </si>
  <si>
    <t>Postnavn</t>
  </si>
  <si>
    <t>Salgsinntekter kiosk</t>
  </si>
  <si>
    <t>Stevneinntekter</t>
  </si>
  <si>
    <t>Offentlig tilskudd/refusjon</t>
  </si>
  <si>
    <t>LAM-midler NIF</t>
  </si>
  <si>
    <t>Tilskudd idrettsr., tippem.</t>
  </si>
  <si>
    <t>Gaver</t>
  </si>
  <si>
    <t>Medlemskontingenter</t>
  </si>
  <si>
    <t>Bingo/Lotto</t>
  </si>
  <si>
    <t>Grasrotandel</t>
  </si>
  <si>
    <t>Treningsavgift</t>
  </si>
  <si>
    <t>Diverse driftsinntekter</t>
  </si>
  <si>
    <t>Salg av klær</t>
  </si>
  <si>
    <t>Egenandeler</t>
  </si>
  <si>
    <t>Oftenåsen opp</t>
  </si>
  <si>
    <t>Sum Inntekter</t>
  </si>
  <si>
    <t>Startkontingenter</t>
  </si>
  <si>
    <t>Startkontingent NM/UM</t>
  </si>
  <si>
    <t>Reise/oppholdsutgifter</t>
  </si>
  <si>
    <t>Varekjøp Kiosk</t>
  </si>
  <si>
    <t>Stevneutgifter</t>
  </si>
  <si>
    <t>Sydensamling tilskudd</t>
  </si>
  <si>
    <t>Diverse kostnader</t>
  </si>
  <si>
    <t>Kontorrekvisita</t>
  </si>
  <si>
    <t>Porto</t>
  </si>
  <si>
    <t>Reisegodtgjørelse trenere</t>
  </si>
  <si>
    <t>Kurskostnader trenere</t>
  </si>
  <si>
    <t>Kontraktsutøvere</t>
  </si>
  <si>
    <t>Kjøp av klær for videres.</t>
  </si>
  <si>
    <t>Annonser</t>
  </si>
  <si>
    <t>Tap ved rydding av kunderesk.</t>
  </si>
  <si>
    <t>Sum utgifter</t>
  </si>
  <si>
    <t>Finanskostnader</t>
  </si>
  <si>
    <t>Finansinntekter</t>
  </si>
  <si>
    <t>Overskudd</t>
  </si>
  <si>
    <t>Regnskap 2015</t>
  </si>
  <si>
    <t>Kommentar</t>
  </si>
  <si>
    <t>+ andel NM</t>
  </si>
  <si>
    <t>?</t>
  </si>
  <si>
    <t>inkl. friidrettsskole</t>
  </si>
  <si>
    <t>Leie hall og bane</t>
  </si>
  <si>
    <t>Avvik budsjett</t>
  </si>
  <si>
    <t>INNTEKTER</t>
  </si>
  <si>
    <t>KOSTNADER</t>
  </si>
  <si>
    <t xml:space="preserve">+ Marie-prosjektet </t>
  </si>
  <si>
    <t>Sponsorinnt. avgiftsfrie</t>
  </si>
  <si>
    <t>Sponsorinnt. avgiftspl.</t>
  </si>
  <si>
    <t>Budsjett 2016</t>
  </si>
  <si>
    <t>Rekvisita/utstyr</t>
  </si>
  <si>
    <t>Bank/kortgebyr</t>
  </si>
  <si>
    <t xml:space="preserve"> </t>
  </si>
  <si>
    <t>Mulig 15' til Marie-prosj.</t>
  </si>
  <si>
    <t>15' til Marie-prosjektet</t>
  </si>
  <si>
    <t>Regnskapshonorar</t>
  </si>
  <si>
    <t>35' trenergodtgjørelse?</t>
  </si>
  <si>
    <t>Lønn/trenerhonorar</t>
  </si>
  <si>
    <t>36' til gode fra 2015</t>
  </si>
  <si>
    <t>Salg av paraplyer</t>
  </si>
  <si>
    <t>2015: ca 20 000</t>
  </si>
  <si>
    <t>Salg paraplyer</t>
  </si>
  <si>
    <t>Budsjett 2017</t>
  </si>
  <si>
    <t>Regnskap 2016</t>
  </si>
  <si>
    <t>Overganger</t>
  </si>
  <si>
    <t>36000?</t>
  </si>
  <si>
    <t>Data/hjemmeside</t>
  </si>
  <si>
    <t>Møtekostnad</t>
  </si>
  <si>
    <t>7420/30</t>
  </si>
  <si>
    <t>Gaver/premier/støtte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</si>
</sst>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3" borderId="0" xfId="0" applyFont="1" applyFill="1" applyBorder="1" applyAlignment="1">
      <alignment vertical="center" wrapText="1"/>
    </xf>
    <xf numFmtId="0" fontId="5" fillId="0" borderId="0" xfId="0" applyFont="1"/>
    <xf numFmtId="0" fontId="4" fillId="3" borderId="5" xfId="0" applyFont="1" applyFill="1" applyBorder="1" applyAlignment="1">
      <alignment vertical="center" wrapText="1"/>
    </xf>
    <xf numFmtId="0" fontId="5" fillId="3" borderId="0" xfId="0" applyFont="1" applyFill="1"/>
    <xf numFmtId="0" fontId="5" fillId="3" borderId="0" xfId="0" quotePrefix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zoomScale="90" zoomScaleNormal="90" workbookViewId="0">
      <selection activeCell="F47" sqref="F47"/>
    </sheetView>
  </sheetViews>
  <sheetFormatPr baseColWidth="10" defaultRowHeight="15" x14ac:dyDescent="0.25"/>
  <cols>
    <col min="1" max="1" width="11.42578125" style="1"/>
    <col min="2" max="2" width="23" customWidth="1"/>
    <col min="7" max="7" width="11.42578125" style="18"/>
    <col min="8" max="8" width="22.7109375" customWidth="1"/>
  </cols>
  <sheetData>
    <row r="1" spans="1:8" ht="30.75" thickBot="1" x14ac:dyDescent="0.3">
      <c r="A1" s="5" t="s">
        <v>0</v>
      </c>
      <c r="B1" s="6" t="s">
        <v>1</v>
      </c>
      <c r="C1" s="7" t="s">
        <v>36</v>
      </c>
      <c r="D1" s="7" t="s">
        <v>48</v>
      </c>
      <c r="E1" s="7" t="s">
        <v>62</v>
      </c>
      <c r="F1" s="7" t="s">
        <v>61</v>
      </c>
      <c r="G1" s="19" t="s">
        <v>42</v>
      </c>
      <c r="H1" s="19" t="s">
        <v>37</v>
      </c>
    </row>
    <row r="2" spans="1:8" ht="15.75" thickBot="1" x14ac:dyDescent="0.3">
      <c r="A2" s="12" t="s">
        <v>43</v>
      </c>
      <c r="B2" s="10"/>
      <c r="C2" s="11"/>
      <c r="G2" s="17"/>
      <c r="H2" s="17"/>
    </row>
    <row r="3" spans="1:8" ht="15.75" thickBot="1" x14ac:dyDescent="0.3">
      <c r="A3" s="2">
        <v>3020</v>
      </c>
      <c r="B3" s="3" t="s">
        <v>47</v>
      </c>
      <c r="C3" s="8">
        <v>97500</v>
      </c>
      <c r="D3" s="9">
        <v>100000</v>
      </c>
      <c r="E3" s="9">
        <v>30000</v>
      </c>
      <c r="F3" s="9">
        <v>80000</v>
      </c>
      <c r="G3" s="20" t="e">
        <f>#REF!-#REF!</f>
        <v>#REF!</v>
      </c>
      <c r="H3" s="20"/>
    </row>
    <row r="4" spans="1:8" ht="15.75" thickBot="1" x14ac:dyDescent="0.3">
      <c r="A4" s="2">
        <v>3105</v>
      </c>
      <c r="B4" s="3" t="s">
        <v>2</v>
      </c>
      <c r="C4" s="8">
        <v>21500</v>
      </c>
      <c r="D4" s="9">
        <v>20000</v>
      </c>
      <c r="E4" s="9">
        <v>19076</v>
      </c>
      <c r="F4" s="9">
        <v>25000</v>
      </c>
      <c r="G4" s="20" t="e">
        <f>#REF!-#REF!</f>
        <v>#REF!</v>
      </c>
      <c r="H4" s="20"/>
    </row>
    <row r="5" spans="1:8" ht="15.75" thickBot="1" x14ac:dyDescent="0.3">
      <c r="A5" s="2">
        <v>3120</v>
      </c>
      <c r="B5" s="3" t="s">
        <v>46</v>
      </c>
      <c r="C5" s="8">
        <v>37500</v>
      </c>
      <c r="D5" s="9">
        <v>50000</v>
      </c>
      <c r="E5" s="9">
        <v>10000</v>
      </c>
      <c r="F5" s="9">
        <v>45000</v>
      </c>
      <c r="G5" s="20" t="e">
        <f>#REF!-#REF!</f>
        <v>#REF!</v>
      </c>
      <c r="H5" s="20"/>
    </row>
    <row r="6" spans="1:8" ht="15.75" thickBot="1" x14ac:dyDescent="0.3">
      <c r="A6" s="2">
        <v>3320</v>
      </c>
      <c r="B6" s="3" t="s">
        <v>3</v>
      </c>
      <c r="C6" s="8">
        <v>88000</v>
      </c>
      <c r="D6" s="9">
        <v>150000</v>
      </c>
      <c r="E6" s="9">
        <v>59900</v>
      </c>
      <c r="F6" s="9">
        <v>70000</v>
      </c>
      <c r="G6" s="20" t="e">
        <f>#REF!-#REF!</f>
        <v>#REF!</v>
      </c>
      <c r="H6" s="21" t="s">
        <v>38</v>
      </c>
    </row>
    <row r="7" spans="1:8" ht="15.75" thickBot="1" x14ac:dyDescent="0.3">
      <c r="A7" s="2">
        <v>3400</v>
      </c>
      <c r="B7" s="3" t="s">
        <v>4</v>
      </c>
      <c r="C7" s="8">
        <v>110000</v>
      </c>
      <c r="D7" s="9">
        <v>90000</v>
      </c>
      <c r="E7" s="9">
        <v>211551</v>
      </c>
      <c r="F7" s="9">
        <v>120000</v>
      </c>
      <c r="G7" s="20" t="e">
        <f>#REF!-#REF!</f>
        <v>#REF!</v>
      </c>
      <c r="H7" s="21" t="s">
        <v>45</v>
      </c>
    </row>
    <row r="8" spans="1:8" ht="15.75" thickBot="1" x14ac:dyDescent="0.3">
      <c r="A8" s="2">
        <v>3440</v>
      </c>
      <c r="B8" s="3" t="s">
        <v>5</v>
      </c>
      <c r="C8" s="9">
        <v>65000</v>
      </c>
      <c r="D8" s="9">
        <v>65000</v>
      </c>
      <c r="E8" s="9">
        <v>47641</v>
      </c>
      <c r="F8" s="9">
        <v>55000</v>
      </c>
      <c r="G8" s="20" t="e">
        <f>#REF!-#REF!</f>
        <v>#REF!</v>
      </c>
      <c r="H8" s="20"/>
    </row>
    <row r="9" spans="1:8" ht="15.75" thickBot="1" x14ac:dyDescent="0.3">
      <c r="A9" s="2">
        <v>3441</v>
      </c>
      <c r="B9" s="3" t="s">
        <v>6</v>
      </c>
      <c r="C9" s="9">
        <v>37000</v>
      </c>
      <c r="D9" s="16">
        <v>10000</v>
      </c>
      <c r="E9" s="9">
        <v>136245</v>
      </c>
      <c r="F9" s="16">
        <v>60000</v>
      </c>
      <c r="G9" s="20" t="e">
        <f>#REF!-#REF!</f>
        <v>#REF!</v>
      </c>
      <c r="H9" s="20" t="s">
        <v>52</v>
      </c>
    </row>
    <row r="10" spans="1:8" ht="15.75" thickBot="1" x14ac:dyDescent="0.3">
      <c r="A10" s="2">
        <v>3950</v>
      </c>
      <c r="B10" s="3" t="s">
        <v>63</v>
      </c>
      <c r="C10" s="4"/>
      <c r="D10" s="9" t="s">
        <v>64</v>
      </c>
      <c r="E10" s="9">
        <v>6000</v>
      </c>
      <c r="F10" s="9">
        <v>0</v>
      </c>
      <c r="G10" s="20" t="e">
        <f>#REF!-#REF!</f>
        <v>#REF!</v>
      </c>
      <c r="H10" s="20"/>
    </row>
    <row r="11" spans="1:8" ht="15.75" thickBot="1" x14ac:dyDescent="0.3">
      <c r="A11" s="2">
        <v>3793</v>
      </c>
      <c r="B11" s="3" t="s">
        <v>7</v>
      </c>
      <c r="C11" s="4"/>
      <c r="D11" s="9">
        <v>0</v>
      </c>
      <c r="F11" s="9">
        <v>0</v>
      </c>
      <c r="G11" s="20" t="e">
        <f>#REF!-#REF!</f>
        <v>#REF!</v>
      </c>
      <c r="H11" s="20"/>
    </row>
    <row r="12" spans="1:8" ht="15.75" thickBot="1" x14ac:dyDescent="0.3">
      <c r="A12" s="2">
        <v>3920</v>
      </c>
      <c r="B12" s="3" t="s">
        <v>8</v>
      </c>
      <c r="C12" s="9">
        <v>47000</v>
      </c>
      <c r="D12" s="9">
        <v>50000</v>
      </c>
      <c r="E12" s="9">
        <v>45200</v>
      </c>
      <c r="F12" s="9">
        <v>50000</v>
      </c>
      <c r="G12" s="20" t="e">
        <f>#REF!-#REF!</f>
        <v>#REF!</v>
      </c>
      <c r="H12" s="20"/>
    </row>
    <row r="13" spans="1:8" ht="15.75" thickBot="1" x14ac:dyDescent="0.3">
      <c r="A13" s="2">
        <v>3960</v>
      </c>
      <c r="B13" s="3" t="s">
        <v>9</v>
      </c>
      <c r="C13" s="9">
        <v>0</v>
      </c>
      <c r="D13" s="9">
        <v>0</v>
      </c>
      <c r="F13" s="9">
        <v>0</v>
      </c>
      <c r="G13" s="20" t="e">
        <f>#REF!-#REF!</f>
        <v>#REF!</v>
      </c>
      <c r="H13" s="20"/>
    </row>
    <row r="14" spans="1:8" ht="15.75" thickBot="1" x14ac:dyDescent="0.3">
      <c r="A14" s="2">
        <v>3965</v>
      </c>
      <c r="B14" s="3" t="s">
        <v>10</v>
      </c>
      <c r="C14" s="9">
        <v>29000</v>
      </c>
      <c r="D14" s="9">
        <v>30000</v>
      </c>
      <c r="E14" s="9">
        <v>22960</v>
      </c>
      <c r="F14" s="9">
        <v>25000</v>
      </c>
      <c r="G14" s="20" t="e">
        <f>#REF!-#REF!</f>
        <v>#REF!</v>
      </c>
      <c r="H14" s="20"/>
    </row>
    <row r="15" spans="1:8" ht="15.75" thickBot="1" x14ac:dyDescent="0.3">
      <c r="A15" s="2">
        <v>3970</v>
      </c>
      <c r="B15" s="3" t="s">
        <v>11</v>
      </c>
      <c r="C15" s="9">
        <v>125000</v>
      </c>
      <c r="D15" s="9">
        <v>135000</v>
      </c>
      <c r="E15" s="9">
        <v>109250</v>
      </c>
      <c r="F15" s="9">
        <v>135000</v>
      </c>
      <c r="G15" s="20" t="e">
        <f>#REF!-#REF!</f>
        <v>#REF!</v>
      </c>
      <c r="H15" s="20" t="s">
        <v>40</v>
      </c>
    </row>
    <row r="16" spans="1:8" ht="15.75" thickBot="1" x14ac:dyDescent="0.3">
      <c r="A16" s="2">
        <v>3975</v>
      </c>
      <c r="B16" s="3" t="s">
        <v>12</v>
      </c>
      <c r="C16" s="9">
        <v>21500</v>
      </c>
      <c r="D16" s="9">
        <v>20000</v>
      </c>
      <c r="E16" s="9">
        <v>24410</v>
      </c>
      <c r="F16" s="9">
        <v>20000</v>
      </c>
      <c r="G16" s="20" t="e">
        <f>#REF!-#REF!</f>
        <v>#REF!</v>
      </c>
      <c r="H16" s="20"/>
    </row>
    <row r="17" spans="1:9" ht="15.75" thickBot="1" x14ac:dyDescent="0.3">
      <c r="A17" s="2">
        <v>3977</v>
      </c>
      <c r="B17" s="3" t="s">
        <v>13</v>
      </c>
      <c r="C17" s="9">
        <v>47000</v>
      </c>
      <c r="D17" s="9">
        <v>50000</v>
      </c>
      <c r="E17" s="9">
        <v>27096</v>
      </c>
      <c r="F17" s="9">
        <v>6000</v>
      </c>
      <c r="G17" s="20" t="e">
        <f>#REF!-#REF!</f>
        <v>#REF!</v>
      </c>
      <c r="H17" s="20"/>
    </row>
    <row r="18" spans="1:9" ht="15.75" thickBot="1" x14ac:dyDescent="0.3">
      <c r="A18" s="2">
        <v>3978</v>
      </c>
      <c r="B18" s="3" t="s">
        <v>58</v>
      </c>
      <c r="C18" s="9">
        <v>38000</v>
      </c>
      <c r="D18" s="9"/>
      <c r="E18" s="9">
        <v>500</v>
      </c>
      <c r="F18" s="9">
        <v>10000</v>
      </c>
      <c r="G18" s="20" t="e">
        <f>#REF!-#REF!</f>
        <v>#REF!</v>
      </c>
      <c r="H18" s="20"/>
    </row>
    <row r="19" spans="1:9" ht="15.75" thickBot="1" x14ac:dyDescent="0.3">
      <c r="A19" s="2">
        <v>3980</v>
      </c>
      <c r="B19" s="3" t="s">
        <v>14</v>
      </c>
      <c r="C19" s="9">
        <v>280000</v>
      </c>
      <c r="D19" s="9">
        <v>200000</v>
      </c>
      <c r="E19" s="9">
        <v>133144</v>
      </c>
      <c r="F19" s="9">
        <v>40000</v>
      </c>
      <c r="G19" s="20" t="e">
        <f>#REF!-#REF!</f>
        <v>#REF!</v>
      </c>
      <c r="H19" s="20"/>
    </row>
    <row r="20" spans="1:9" ht="15.75" thickBot="1" x14ac:dyDescent="0.3">
      <c r="A20" s="2"/>
      <c r="B20" s="3" t="s">
        <v>15</v>
      </c>
      <c r="C20" s="4" t="s">
        <v>39</v>
      </c>
      <c r="D20" s="9">
        <v>20000</v>
      </c>
      <c r="E20">
        <v>31100</v>
      </c>
      <c r="F20" s="9">
        <v>30000</v>
      </c>
      <c r="G20" s="20" t="e">
        <f>#REF!-#REF!</f>
        <v>#REF!</v>
      </c>
      <c r="H20" s="20" t="s">
        <v>59</v>
      </c>
    </row>
    <row r="21" spans="1:9" ht="15.75" thickBot="1" x14ac:dyDescent="0.3">
      <c r="A21" s="2"/>
      <c r="B21" s="3" t="s">
        <v>16</v>
      </c>
      <c r="C21" s="4"/>
      <c r="D21" s="14">
        <f>SUM(D3:D20)</f>
        <v>990000</v>
      </c>
      <c r="E21" s="9">
        <v>914073</v>
      </c>
      <c r="F21" s="14">
        <f>SUM(F3:F20)</f>
        <v>771000</v>
      </c>
      <c r="G21" s="20"/>
      <c r="H21" s="20"/>
      <c r="I21" s="15"/>
    </row>
    <row r="22" spans="1:9" ht="15.75" thickBot="1" x14ac:dyDescent="0.3">
      <c r="A22" s="2"/>
      <c r="B22" s="3"/>
      <c r="C22" s="4"/>
      <c r="G22" s="20"/>
      <c r="H22" s="20"/>
    </row>
    <row r="23" spans="1:9" ht="15.75" thickBot="1" x14ac:dyDescent="0.3">
      <c r="A23" s="13" t="s">
        <v>44</v>
      </c>
      <c r="B23" s="3"/>
      <c r="C23" s="4"/>
      <c r="G23" s="20"/>
      <c r="H23" s="20"/>
    </row>
    <row r="24" spans="1:9" ht="15.75" thickBot="1" x14ac:dyDescent="0.3">
      <c r="A24" s="2">
        <v>4010</v>
      </c>
      <c r="B24" s="3" t="s">
        <v>17</v>
      </c>
      <c r="C24" s="8">
        <v>52000</v>
      </c>
      <c r="D24" s="9">
        <v>50000</v>
      </c>
      <c r="E24" s="9">
        <v>37810</v>
      </c>
      <c r="F24" s="9">
        <v>40000</v>
      </c>
      <c r="G24" s="20" t="e">
        <f>#REF!-#REF!</f>
        <v>#REF!</v>
      </c>
      <c r="H24" s="20"/>
    </row>
    <row r="25" spans="1:9" ht="15.75" thickBot="1" x14ac:dyDescent="0.3">
      <c r="A25" s="2">
        <v>4020</v>
      </c>
      <c r="B25" s="3" t="s">
        <v>18</v>
      </c>
      <c r="C25" s="8">
        <v>33000</v>
      </c>
      <c r="D25" s="9">
        <v>30000</v>
      </c>
      <c r="E25" s="9">
        <v>25093</v>
      </c>
      <c r="F25" s="9">
        <v>30000</v>
      </c>
      <c r="G25" s="20" t="e">
        <f>#REF!-#REF!</f>
        <v>#REF!</v>
      </c>
      <c r="H25" s="20"/>
    </row>
    <row r="26" spans="1:9" ht="15.75" thickBot="1" x14ac:dyDescent="0.3">
      <c r="A26" s="2">
        <v>4050</v>
      </c>
      <c r="B26" s="3" t="s">
        <v>19</v>
      </c>
      <c r="C26" s="8">
        <v>250000</v>
      </c>
      <c r="D26" s="9">
        <v>250000</v>
      </c>
      <c r="E26" s="9">
        <v>302390</v>
      </c>
      <c r="F26" s="9">
        <v>150000</v>
      </c>
      <c r="G26" s="20" t="e">
        <f>#REF!-#REF!</f>
        <v>#REF!</v>
      </c>
      <c r="H26" s="20"/>
    </row>
    <row r="27" spans="1:9" ht="15.75" thickBot="1" x14ac:dyDescent="0.3">
      <c r="A27" s="2">
        <v>4105</v>
      </c>
      <c r="B27" s="3" t="s">
        <v>20</v>
      </c>
      <c r="C27" s="9">
        <v>7000</v>
      </c>
      <c r="D27" s="9">
        <v>10000</v>
      </c>
      <c r="E27" s="9">
        <v>7521</v>
      </c>
      <c r="F27" s="9">
        <v>12000</v>
      </c>
      <c r="G27" s="20" t="e">
        <f>#REF!-#REF!</f>
        <v>#REF!</v>
      </c>
      <c r="H27" s="20"/>
    </row>
    <row r="28" spans="1:9" ht="15.75" thickBot="1" x14ac:dyDescent="0.3">
      <c r="A28" s="2">
        <v>4110</v>
      </c>
      <c r="B28" s="3" t="s">
        <v>21</v>
      </c>
      <c r="C28" s="9">
        <v>1500</v>
      </c>
      <c r="D28" s="9">
        <v>5000</v>
      </c>
      <c r="E28" s="9">
        <v>33173</v>
      </c>
      <c r="F28" s="9">
        <v>15000</v>
      </c>
      <c r="G28" s="20" t="e">
        <f>#REF!-#REF!</f>
        <v>#REF!</v>
      </c>
      <c r="H28" s="20"/>
    </row>
    <row r="29" spans="1:9" ht="15.75" thickBot="1" x14ac:dyDescent="0.3">
      <c r="A29" s="2">
        <v>4201</v>
      </c>
      <c r="B29" s="3" t="s">
        <v>22</v>
      </c>
      <c r="C29" s="9">
        <v>180000</v>
      </c>
      <c r="D29" s="9">
        <v>100000</v>
      </c>
      <c r="F29" s="9">
        <v>44000</v>
      </c>
      <c r="G29" s="20" t="e">
        <f>#REF!-#REF!</f>
        <v>#REF!</v>
      </c>
      <c r="H29" s="20"/>
    </row>
    <row r="30" spans="1:9" ht="15.75" thickBot="1" x14ac:dyDescent="0.3">
      <c r="A30" s="2">
        <v>4210</v>
      </c>
      <c r="B30" s="3" t="s">
        <v>41</v>
      </c>
      <c r="C30" s="9">
        <v>105000</v>
      </c>
      <c r="D30" s="9">
        <v>150000</v>
      </c>
      <c r="E30" s="9">
        <v>165006</v>
      </c>
      <c r="F30" s="9">
        <v>150000</v>
      </c>
      <c r="G30" s="20" t="e">
        <f>#REF!-#REF!</f>
        <v>#REF!</v>
      </c>
      <c r="H30" s="20"/>
    </row>
    <row r="31" spans="1:9" ht="15.75" thickBot="1" x14ac:dyDescent="0.3">
      <c r="A31" s="2">
        <v>4230</v>
      </c>
      <c r="B31" s="3" t="s">
        <v>49</v>
      </c>
      <c r="C31" s="9">
        <v>31000</v>
      </c>
      <c r="D31" s="9">
        <v>10000</v>
      </c>
      <c r="E31" s="9">
        <v>41164</v>
      </c>
      <c r="F31" s="9">
        <v>10000</v>
      </c>
      <c r="G31" s="20" t="e">
        <f>#REF!-#REF!</f>
        <v>#REF!</v>
      </c>
      <c r="H31" s="20" t="s">
        <v>53</v>
      </c>
    </row>
    <row r="32" spans="1:9" ht="15.75" thickBot="1" x14ac:dyDescent="0.3">
      <c r="A32" s="2">
        <v>4195</v>
      </c>
      <c r="B32" s="3" t="s">
        <v>23</v>
      </c>
      <c r="C32" s="9">
        <v>1000</v>
      </c>
      <c r="D32" s="9">
        <v>0</v>
      </c>
      <c r="E32" s="9">
        <v>11060</v>
      </c>
      <c r="F32" s="9">
        <v>10000</v>
      </c>
      <c r="G32" s="20" t="e">
        <f>#REF!-#REF!</f>
        <v>#REF!</v>
      </c>
      <c r="H32" s="20"/>
    </row>
    <row r="33" spans="1:8" ht="15.75" thickBot="1" x14ac:dyDescent="0.3">
      <c r="A33" s="2">
        <v>5000</v>
      </c>
      <c r="B33" s="3" t="s">
        <v>56</v>
      </c>
      <c r="C33" s="9">
        <v>21500</v>
      </c>
      <c r="D33" s="16">
        <v>25000</v>
      </c>
      <c r="E33" s="9">
        <v>42143</v>
      </c>
      <c r="F33" s="16">
        <v>80000</v>
      </c>
      <c r="G33" s="20" t="e">
        <f>#REF!-#REF!</f>
        <v>#REF!</v>
      </c>
      <c r="H33" s="20"/>
    </row>
    <row r="34" spans="1:8" ht="15.75" thickBot="1" x14ac:dyDescent="0.3">
      <c r="A34" s="2">
        <v>6600</v>
      </c>
      <c r="B34" s="3" t="s">
        <v>65</v>
      </c>
      <c r="C34" s="4"/>
      <c r="E34" s="9">
        <v>35255</v>
      </c>
      <c r="F34" s="9">
        <v>6000</v>
      </c>
      <c r="G34" s="20" t="e">
        <f>#REF!-#REF!</f>
        <v>#REF!</v>
      </c>
      <c r="H34" s="20"/>
    </row>
    <row r="35" spans="1:8" ht="15.75" thickBot="1" x14ac:dyDescent="0.3">
      <c r="A35" s="2">
        <v>6700</v>
      </c>
      <c r="B35" s="3" t="s">
        <v>54</v>
      </c>
      <c r="C35" s="9">
        <v>40000</v>
      </c>
      <c r="D35" s="9">
        <v>60000</v>
      </c>
      <c r="E35" s="9">
        <v>60000</v>
      </c>
      <c r="F35" s="9">
        <v>40000</v>
      </c>
      <c r="G35" s="20" t="e">
        <f>#REF!-#REF!</f>
        <v>#REF!</v>
      </c>
      <c r="H35" s="20"/>
    </row>
    <row r="36" spans="1:8" ht="15.75" thickBot="1" x14ac:dyDescent="0.3">
      <c r="A36" s="2">
        <v>6800</v>
      </c>
      <c r="B36" s="3" t="s">
        <v>24</v>
      </c>
      <c r="C36" s="9">
        <v>2000</v>
      </c>
      <c r="D36" s="9">
        <v>1000</v>
      </c>
      <c r="E36" s="9">
        <v>5244</v>
      </c>
      <c r="F36" s="9">
        <v>1000</v>
      </c>
      <c r="G36" s="20" t="e">
        <f>#REF!-#REF!</f>
        <v>#REF!</v>
      </c>
      <c r="H36" s="20"/>
    </row>
    <row r="37" spans="1:8" ht="15.75" thickBot="1" x14ac:dyDescent="0.3">
      <c r="A37" s="2">
        <v>6850</v>
      </c>
      <c r="B37" s="3" t="s">
        <v>66</v>
      </c>
      <c r="C37" s="9">
        <v>3000</v>
      </c>
      <c r="D37" s="16">
        <v>20000</v>
      </c>
      <c r="E37" s="9">
        <v>2155</v>
      </c>
      <c r="F37" s="16">
        <v>4000</v>
      </c>
      <c r="G37" s="20" t="e">
        <f>#REF!-#REF!</f>
        <v>#REF!</v>
      </c>
      <c r="H37" s="20"/>
    </row>
    <row r="38" spans="1:8" ht="15.75" thickBot="1" x14ac:dyDescent="0.3">
      <c r="A38" s="2">
        <v>6940</v>
      </c>
      <c r="B38" s="3" t="s">
        <v>25</v>
      </c>
      <c r="C38" s="9">
        <v>1500</v>
      </c>
      <c r="D38" s="16">
        <v>1000</v>
      </c>
      <c r="E38" s="9">
        <v>4872</v>
      </c>
      <c r="F38" s="16">
        <v>5000</v>
      </c>
      <c r="G38" s="20" t="e">
        <f>#REF!-#REF!</f>
        <v>#REF!</v>
      </c>
      <c r="H38" s="20"/>
    </row>
    <row r="39" spans="1:8" ht="15.75" thickBot="1" x14ac:dyDescent="0.3">
      <c r="A39" s="2">
        <v>7141</v>
      </c>
      <c r="B39" s="3" t="s">
        <v>26</v>
      </c>
      <c r="C39" s="9">
        <v>26000</v>
      </c>
      <c r="D39" s="16">
        <v>70000</v>
      </c>
      <c r="E39" s="9">
        <v>56055</v>
      </c>
      <c r="F39" s="16">
        <v>60000</v>
      </c>
      <c r="G39" s="20" t="e">
        <f>#REF!-#REF!</f>
        <v>#REF!</v>
      </c>
      <c r="H39" s="20" t="s">
        <v>55</v>
      </c>
    </row>
    <row r="40" spans="1:8" ht="15.75" thickBot="1" x14ac:dyDescent="0.3">
      <c r="A40" s="2">
        <v>7145</v>
      </c>
      <c r="B40" s="3" t="s">
        <v>27</v>
      </c>
      <c r="C40" s="9">
        <v>5500</v>
      </c>
      <c r="D40" s="9">
        <v>10000</v>
      </c>
      <c r="E40" s="9">
        <v>600</v>
      </c>
      <c r="F40" s="9">
        <v>5000</v>
      </c>
      <c r="G40" s="20" t="e">
        <f>#REF!-#REF!</f>
        <v>#REF!</v>
      </c>
      <c r="H40" s="20"/>
    </row>
    <row r="41" spans="1:8" ht="15.75" thickBot="1" x14ac:dyDescent="0.3">
      <c r="A41" s="2">
        <v>7205</v>
      </c>
      <c r="B41" s="3" t="s">
        <v>28</v>
      </c>
      <c r="C41" s="9">
        <v>138000</v>
      </c>
      <c r="D41" s="9">
        <v>100000</v>
      </c>
      <c r="E41" s="9">
        <v>60553</v>
      </c>
      <c r="F41" s="9">
        <v>110000</v>
      </c>
      <c r="G41" s="20" t="e">
        <f>#REF!-#REF!</f>
        <v>#REF!</v>
      </c>
      <c r="H41" s="20" t="s">
        <v>57</v>
      </c>
    </row>
    <row r="42" spans="1:8" ht="15.75" thickBot="1" x14ac:dyDescent="0.3">
      <c r="A42" s="2">
        <v>7230</v>
      </c>
      <c r="B42" s="3" t="s">
        <v>29</v>
      </c>
      <c r="C42" s="9">
        <v>56000</v>
      </c>
      <c r="D42" s="16">
        <v>50000</v>
      </c>
      <c r="E42" s="9">
        <v>4752</v>
      </c>
      <c r="F42" s="16">
        <v>0</v>
      </c>
      <c r="G42" s="20" t="e">
        <f>#REF!-#REF!</f>
        <v>#REF!</v>
      </c>
      <c r="H42" s="20"/>
    </row>
    <row r="43" spans="1:8" ht="15.75" thickBot="1" x14ac:dyDescent="0.3">
      <c r="A43" s="2">
        <v>7213</v>
      </c>
      <c r="B43" s="3" t="s">
        <v>60</v>
      </c>
      <c r="C43" s="9">
        <v>27000</v>
      </c>
      <c r="D43" s="16"/>
      <c r="F43" s="16"/>
      <c r="G43" s="20"/>
      <c r="H43" s="20"/>
    </row>
    <row r="44" spans="1:8" ht="15.75" thickBot="1" x14ac:dyDescent="0.3">
      <c r="A44" s="2">
        <v>7320</v>
      </c>
      <c r="B44" s="3" t="s">
        <v>30</v>
      </c>
      <c r="C44" s="9">
        <v>2000</v>
      </c>
      <c r="D44" s="9">
        <v>5000</v>
      </c>
      <c r="E44" s="9">
        <v>3163</v>
      </c>
      <c r="F44" s="9">
        <v>2000</v>
      </c>
      <c r="G44" s="20" t="e">
        <f>#REF!-#REF!</f>
        <v>#REF!</v>
      </c>
      <c r="H44" s="20"/>
    </row>
    <row r="45" spans="1:8" ht="15.75" thickBot="1" x14ac:dyDescent="0.3">
      <c r="A45" s="2">
        <v>7410</v>
      </c>
      <c r="B45" s="3" t="s">
        <v>8</v>
      </c>
      <c r="C45" s="9">
        <v>8000</v>
      </c>
      <c r="D45" s="9">
        <v>8000</v>
      </c>
      <c r="E45" s="9">
        <v>7700</v>
      </c>
      <c r="F45" s="9">
        <v>8000</v>
      </c>
      <c r="G45" s="18" t="e">
        <f>#REF!-#REF!</f>
        <v>#REF!</v>
      </c>
      <c r="H45" s="18"/>
    </row>
    <row r="46" spans="1:8" ht="15.75" thickBot="1" x14ac:dyDescent="0.3">
      <c r="A46" s="2" t="s">
        <v>67</v>
      </c>
      <c r="B46" s="3" t="s">
        <v>68</v>
      </c>
      <c r="C46" s="9">
        <v>34500</v>
      </c>
      <c r="D46" s="9">
        <v>30000</v>
      </c>
      <c r="E46" s="9">
        <v>54252</v>
      </c>
      <c r="F46" s="9">
        <v>30000</v>
      </c>
      <c r="G46" s="18" t="e">
        <f>#REF!-#REF!</f>
        <v>#REF!</v>
      </c>
      <c r="H46" s="18"/>
    </row>
    <row r="47" spans="1:8" ht="15.75" thickBot="1" x14ac:dyDescent="0.3">
      <c r="A47" s="2">
        <v>7770</v>
      </c>
      <c r="B47" s="3" t="s">
        <v>50</v>
      </c>
      <c r="C47" s="9">
        <v>1500</v>
      </c>
      <c r="D47" s="9">
        <v>1500</v>
      </c>
      <c r="E47" s="9">
        <v>1347</v>
      </c>
      <c r="F47" s="9">
        <v>1500</v>
      </c>
      <c r="G47" s="18" t="e">
        <f>#REF!-#REF!</f>
        <v>#REF!</v>
      </c>
      <c r="H47" s="18"/>
    </row>
    <row r="48" spans="1:8" ht="15.75" thickBot="1" x14ac:dyDescent="0.3">
      <c r="A48" s="2">
        <v>7790</v>
      </c>
      <c r="B48" s="3" t="s">
        <v>23</v>
      </c>
      <c r="C48" s="9">
        <v>6000</v>
      </c>
      <c r="D48" s="9">
        <v>1000</v>
      </c>
      <c r="E48" s="9">
        <v>16960</v>
      </c>
      <c r="F48" s="9">
        <v>10000</v>
      </c>
      <c r="G48" s="18" t="e">
        <f>#REF!-#REF!</f>
        <v>#REF!</v>
      </c>
      <c r="H48" s="18"/>
    </row>
    <row r="49" spans="1:9" ht="26.25" thickBot="1" x14ac:dyDescent="0.3">
      <c r="A49" s="2">
        <v>7795</v>
      </c>
      <c r="B49" s="3" t="s">
        <v>31</v>
      </c>
      <c r="C49" s="4"/>
      <c r="D49">
        <v>0</v>
      </c>
      <c r="F49">
        <v>0</v>
      </c>
      <c r="G49" s="18" t="e">
        <f>#REF!-#REF!</f>
        <v>#REF!</v>
      </c>
      <c r="H49" s="18"/>
      <c r="I49" s="15" t="s">
        <v>51</v>
      </c>
    </row>
    <row r="50" spans="1:9" ht="15.75" thickBot="1" x14ac:dyDescent="0.3">
      <c r="A50" s="2"/>
      <c r="B50" s="3" t="s">
        <v>32</v>
      </c>
      <c r="C50" s="4"/>
      <c r="D50" s="14">
        <f>SUM(D24:D49)</f>
        <v>987500</v>
      </c>
      <c r="E50" s="9">
        <v>978167</v>
      </c>
      <c r="F50" s="14">
        <f>SUM(F24:F49)</f>
        <v>823500</v>
      </c>
      <c r="H50" s="18"/>
    </row>
    <row r="51" spans="1:9" ht="15.75" thickBot="1" x14ac:dyDescent="0.3">
      <c r="A51" s="2"/>
      <c r="B51" s="3"/>
      <c r="C51" s="4"/>
      <c r="H51" s="18"/>
    </row>
    <row r="52" spans="1:9" ht="15.75" thickBot="1" x14ac:dyDescent="0.3">
      <c r="A52" s="2"/>
      <c r="B52" s="3" t="s">
        <v>33</v>
      </c>
      <c r="C52" s="4"/>
      <c r="H52" s="18"/>
    </row>
    <row r="53" spans="1:9" ht="15.75" thickBot="1" x14ac:dyDescent="0.3">
      <c r="A53" s="2"/>
      <c r="B53" s="3" t="s">
        <v>34</v>
      </c>
      <c r="C53" s="4">
        <v>3500</v>
      </c>
      <c r="D53">
        <v>3500</v>
      </c>
      <c r="F53">
        <v>3500</v>
      </c>
      <c r="H53" s="18"/>
    </row>
    <row r="54" spans="1:9" ht="15.75" thickBot="1" x14ac:dyDescent="0.3">
      <c r="A54" s="2"/>
      <c r="B54" s="3" t="s">
        <v>35</v>
      </c>
      <c r="C54" s="4"/>
      <c r="H54" s="18"/>
    </row>
  </sheetData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SpareBank1 Alliansen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Tronstad</dc:creator>
  <cp:lastModifiedBy>Strugstad, Jannike</cp:lastModifiedBy>
  <cp:lastPrinted>2017-03-08T17:10:12Z</cp:lastPrinted>
  <dcterms:created xsi:type="dcterms:W3CDTF">2016-03-01T14:14:32Z</dcterms:created>
  <dcterms:modified xsi:type="dcterms:W3CDTF">2017-03-13T19:07:13Z</dcterms:modified>
</cp:coreProperties>
</file>